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82" documentId="13_ncr:1_{107192D7-CD9D-4692-8A90-4DC8B6B04DB3}" xr6:coauthVersionLast="47" xr6:coauthVersionMax="47" xr10:uidLastSave="{0A444316-D0AD-4B6A-A7DC-B0C8245BDB1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456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3" i="1" l="1"/>
  <c r="H158" i="1"/>
  <c r="H149" i="1"/>
  <c r="H150" i="1"/>
  <c r="H143" i="1"/>
  <c r="H145" i="1"/>
  <c r="H146" i="1"/>
  <c r="H126" i="1"/>
  <c r="H128" i="1"/>
  <c r="H129" i="1"/>
  <c r="H125" i="1"/>
  <c r="H117" i="1"/>
  <c r="H118" i="1"/>
  <c r="H123" i="1"/>
  <c r="H106" i="1"/>
  <c r="H107" i="1"/>
  <c r="H112" i="1"/>
  <c r="H105" i="1"/>
  <c r="H96" i="1"/>
  <c r="H101" i="1"/>
  <c r="H103" i="1"/>
  <c r="H95" i="1"/>
  <c r="H92" i="1"/>
  <c r="H87" i="1"/>
  <c r="H79" i="1"/>
  <c r="H84" i="1"/>
  <c r="H75" i="1"/>
  <c r="H76" i="1"/>
  <c r="H69" i="1"/>
  <c r="H52" i="1"/>
  <c r="H54" i="1"/>
  <c r="H55" i="1"/>
  <c r="H51" i="1"/>
  <c r="H43" i="1"/>
  <c r="H44" i="1"/>
  <c r="H49" i="1"/>
  <c r="H32" i="1"/>
  <c r="H34" i="1"/>
  <c r="H27" i="1"/>
  <c r="H28" i="1"/>
  <c r="E153" i="1"/>
  <c r="E154" i="1"/>
  <c r="H154" i="1" s="1"/>
  <c r="E155" i="1"/>
  <c r="H155" i="1" s="1"/>
  <c r="E156" i="1"/>
  <c r="H156" i="1" s="1"/>
  <c r="E157" i="1"/>
  <c r="H157" i="1" s="1"/>
  <c r="E158" i="1"/>
  <c r="E152" i="1"/>
  <c r="H152" i="1" s="1"/>
  <c r="E149" i="1"/>
  <c r="E150" i="1"/>
  <c r="E148" i="1"/>
  <c r="H148" i="1" s="1"/>
  <c r="E140" i="1"/>
  <c r="H140" i="1" s="1"/>
  <c r="E141" i="1"/>
  <c r="H141" i="1" s="1"/>
  <c r="E142" i="1"/>
  <c r="H142" i="1" s="1"/>
  <c r="E143" i="1"/>
  <c r="E144" i="1"/>
  <c r="H144" i="1" s="1"/>
  <c r="E145" i="1"/>
  <c r="E146" i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E127" i="1"/>
  <c r="H127" i="1" s="1"/>
  <c r="E128" i="1"/>
  <c r="E129" i="1"/>
  <c r="E130" i="1"/>
  <c r="H130" i="1" s="1"/>
  <c r="E131" i="1"/>
  <c r="H131" i="1" s="1"/>
  <c r="E132" i="1"/>
  <c r="H132" i="1" s="1"/>
  <c r="E125" i="1"/>
  <c r="E116" i="1"/>
  <c r="H116" i="1" s="1"/>
  <c r="E117" i="1"/>
  <c r="E118" i="1"/>
  <c r="E119" i="1"/>
  <c r="H119" i="1" s="1"/>
  <c r="E120" i="1"/>
  <c r="H120" i="1" s="1"/>
  <c r="E121" i="1"/>
  <c r="H121" i="1" s="1"/>
  <c r="E122" i="1"/>
  <c r="H122" i="1" s="1"/>
  <c r="E123" i="1"/>
  <c r="E115" i="1"/>
  <c r="H115" i="1" s="1"/>
  <c r="E106" i="1"/>
  <c r="E107" i="1"/>
  <c r="E108" i="1"/>
  <c r="H108" i="1" s="1"/>
  <c r="E109" i="1"/>
  <c r="H109" i="1" s="1"/>
  <c r="E110" i="1"/>
  <c r="H110" i="1" s="1"/>
  <c r="E111" i="1"/>
  <c r="H111" i="1" s="1"/>
  <c r="E112" i="1"/>
  <c r="E113" i="1"/>
  <c r="H113" i="1" s="1"/>
  <c r="E105" i="1"/>
  <c r="E96" i="1"/>
  <c r="E97" i="1"/>
  <c r="H97" i="1" s="1"/>
  <c r="E98" i="1"/>
  <c r="H98" i="1" s="1"/>
  <c r="E99" i="1"/>
  <c r="H99" i="1" s="1"/>
  <c r="E100" i="1"/>
  <c r="H100" i="1" s="1"/>
  <c r="E101" i="1"/>
  <c r="E102" i="1"/>
  <c r="H102" i="1" s="1"/>
  <c r="E103" i="1"/>
  <c r="E95" i="1"/>
  <c r="E88" i="1"/>
  <c r="H88" i="1" s="1"/>
  <c r="E89" i="1"/>
  <c r="H89" i="1" s="1"/>
  <c r="E90" i="1"/>
  <c r="H90" i="1" s="1"/>
  <c r="E91" i="1"/>
  <c r="H91" i="1" s="1"/>
  <c r="E92" i="1"/>
  <c r="E93" i="1"/>
  <c r="H93" i="1" s="1"/>
  <c r="E87" i="1"/>
  <c r="E79" i="1"/>
  <c r="E80" i="1"/>
  <c r="H80" i="1" s="1"/>
  <c r="E81" i="1"/>
  <c r="H81" i="1" s="1"/>
  <c r="E82" i="1"/>
  <c r="H82" i="1" s="1"/>
  <c r="E83" i="1"/>
  <c r="H83" i="1" s="1"/>
  <c r="E84" i="1"/>
  <c r="E78" i="1"/>
  <c r="H78" i="1" s="1"/>
  <c r="E75" i="1"/>
  <c r="E76" i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E65" i="1"/>
  <c r="H65" i="1" s="1"/>
  <c r="E62" i="1"/>
  <c r="H62" i="1" s="1"/>
  <c r="E63" i="1"/>
  <c r="H63" i="1" s="1"/>
  <c r="E61" i="1"/>
  <c r="H61" i="1" s="1"/>
  <c r="E52" i="1"/>
  <c r="E53" i="1"/>
  <c r="H53" i="1" s="1"/>
  <c r="E54" i="1"/>
  <c r="E55" i="1"/>
  <c r="E56" i="1"/>
  <c r="H56" i="1" s="1"/>
  <c r="E57" i="1"/>
  <c r="H57" i="1" s="1"/>
  <c r="E58" i="1"/>
  <c r="H58" i="1" s="1"/>
  <c r="E59" i="1"/>
  <c r="H59" i="1" s="1"/>
  <c r="E51" i="1"/>
  <c r="E42" i="1"/>
  <c r="H42" i="1" s="1"/>
  <c r="E43" i="1"/>
  <c r="E44" i="1"/>
  <c r="E45" i="1"/>
  <c r="H45" i="1" s="1"/>
  <c r="E46" i="1"/>
  <c r="H46" i="1" s="1"/>
  <c r="E47" i="1"/>
  <c r="H47" i="1" s="1"/>
  <c r="E48" i="1"/>
  <c r="H48" i="1" s="1"/>
  <c r="E49" i="1"/>
  <c r="E41" i="1"/>
  <c r="H41" i="1" s="1"/>
  <c r="E32" i="1"/>
  <c r="E33" i="1"/>
  <c r="H33" i="1" s="1"/>
  <c r="E34" i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H85" i="1" l="1"/>
  <c r="F85" i="1"/>
  <c r="D10" i="1"/>
  <c r="D160" i="1" s="1"/>
  <c r="D85" i="1"/>
  <c r="G10" i="1"/>
  <c r="G160" i="1" s="1"/>
  <c r="F10" i="1"/>
  <c r="F160" i="1" s="1"/>
  <c r="H10" i="1"/>
  <c r="H160" i="1" s="1"/>
  <c r="E85" i="1"/>
  <c r="E10" i="1"/>
  <c r="E160" i="1" l="1"/>
</calcChain>
</file>

<file path=xl/sharedStrings.xml><?xml version="1.0" encoding="utf-8"?>
<sst xmlns="http://schemas.openxmlformats.org/spreadsheetml/2006/main" count="164" uniqueCount="91">
  <si>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</si>
  <si>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</si>
  <si>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</si>
  <si>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</si>
  <si>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</si>
  <si>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</si>
  <si>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</si>
  <si>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</si>
  <si>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</si>
  <si>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</si>
  <si>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</si>
  <si>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</si>
  <si>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</si>
  <si>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</si>
  <si>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</si>
  <si>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</si>
  <si>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</si>
  <si>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</si>
  <si>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</si>
  <si>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</si>
  <si>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</si>
  <si>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</si>
  <si>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</si>
  <si>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</si>
  <si>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</si>
  <si>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</si>
  <si>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</si>
  <si>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</si>
  <si>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</si>
  <si>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</si>
  <si>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</si>
  <si>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</si>
  <si>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</si>
  <si>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</si>
  <si>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</si>
  <si>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</si>
  <si>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</si>
  <si>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</si>
  <si>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</si>
  <si>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</si>
  <si>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</si>
  <si>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</si>
  <si>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</si>
  <si>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</si>
  <si>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</si>
  <si>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</si>
  <si>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</si>
  <si>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</si>
  <si>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</si>
  <si>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</si>
  <si>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</si>
  <si>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</si>
  <si>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</si>
  <si>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</si>
  <si>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</si>
  <si>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</si>
  <si>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</si>
  <si>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</si>
  <si>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</si>
  <si>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</si>
  <si>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</si>
  <si>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</si>
  <si>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</si>
  <si>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</si>
  <si>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</si>
  <si>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</si>
  <si>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</si>
  <si>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</si>
  <si>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</si>
  <si>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</si>
  <si>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</si>
  <si>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</si>
  <si>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</si>
  <si>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</si>
  <si>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</si>
  <si>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</si>
  <si>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</si>
  <si>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</si>
  <si>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</si>
  <si>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</si>
  <si>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</si>
  <si>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</si>
  <si>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</si>
  <si>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</si>
  <si>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</si>
  <si>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</si>
  <si>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</si>
  <si>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</si>
  <si>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DE PUEBLITO DE ALLENDE</t>
  </si>
  <si>
    <t xml:space="preserve">Del 01 de Enero al 31 de Diciembre de 2022 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</si>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</sst>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711200</xdr:colOff>
      <xdr:row>162</xdr:row>
      <xdr:rowOff>50800</xdr:rowOff>
    </xdr:from>
    <xdr:to>
      <xdr:col>2</xdr:col>
      <xdr:colOff>137583</xdr:colOff>
      <xdr:row>168</xdr:row>
      <xdr:rowOff>69850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22FE1A-0D46-469E-9E31-C325057B00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956733" y="3159760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143933</xdr:colOff>
      <xdr:row>162</xdr:row>
      <xdr:rowOff>67733</xdr:rowOff>
    </xdr:from>
    <xdr:to>
      <xdr:col>4</xdr:col>
      <xdr:colOff>965438</xdr:colOff>
      <xdr:row>168</xdr:row>
      <xdr:rowOff>52493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875D3A-A572-4C48-9C34-7665143B16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344333" y="31614533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21" zoomScale="90" zoomScaleNormal="90" workbookViewId="0">
      <selection activeCell="D175" sqref="D175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88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1683848.8400000003</v>
      </c>
      <c r="D10" s="8">
        <f>SUM(D12,D20,D30,D40,D50,D60,D64,D73,D77)</f>
        <v>0</v>
      </c>
      <c r="E10" s="24">
        <f t="shared" ref="E10:H10" si="0">SUM(E12,E20,E30,E40,E50,E60,E64,E73,E77)</f>
        <v>1683848.8400000003</v>
      </c>
      <c r="F10" s="8">
        <f t="shared" si="0"/>
        <v>1886319.4300000002</v>
      </c>
      <c r="G10" s="8">
        <f t="shared" si="0"/>
        <v>1886319.4300000002</v>
      </c>
      <c r="H10" s="24">
        <f t="shared" si="0"/>
        <v>-202470.59000000003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650003.92000000004</v>
      </c>
      <c r="D12" s="7">
        <f>SUM(D13:D19)</f>
        <v>0</v>
      </c>
      <c r="E12" s="25">
        <f t="shared" ref="E12:H12" si="1">SUM(E13:E19)</f>
        <v>650003.92000000004</v>
      </c>
      <c r="F12" s="7">
        <f t="shared" si="1"/>
        <v>804216.22000000009</v>
      </c>
      <c r="G12" s="7">
        <f t="shared" si="1"/>
        <v>804216.22000000009</v>
      </c>
      <c r="H12" s="25">
        <f t="shared" si="1"/>
        <v>-154212.30000000005</v>
      </c>
    </row>
    <row r="13" spans="2:9" ht="22.8" x14ac:dyDescent="0.25">
      <c r="B13" s="10" t="s">
        <v>14</v>
      </c>
      <c r="C13" s="22">
        <v>503059.27</v>
      </c>
      <c r="D13" s="22">
        <v>0</v>
      </c>
      <c r="E13" s="26">
        <f>SUM(C13:D13)</f>
        <v>503059.27</v>
      </c>
      <c r="F13" s="23">
        <v>469295.09</v>
      </c>
      <c r="G13" s="23">
        <v>469295.09</v>
      </c>
      <c r="H13" s="30">
        <f>SUM(E13-F13)</f>
        <v>33764.179999999993</v>
      </c>
    </row>
    <row r="14" spans="2:9" ht="22.95" customHeight="1" x14ac:dyDescent="0.25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142320.01</v>
      </c>
      <c r="G14" s="23">
        <v>142320.01</v>
      </c>
      <c r="H14" s="30">
        <f t="shared" ref="H14:H79" si="3">SUM(E14-F14)</f>
        <v>-142320.01</v>
      </c>
    </row>
    <row r="15" spans="2:9" x14ac:dyDescent="0.25">
      <c r="B15" s="10" t="s">
        <v>16</v>
      </c>
      <c r="C15" s="22">
        <v>84894.28</v>
      </c>
      <c r="D15" s="22">
        <v>0</v>
      </c>
      <c r="E15" s="26">
        <f t="shared" si="2"/>
        <v>84894.28</v>
      </c>
      <c r="F15" s="23">
        <v>138140.76</v>
      </c>
      <c r="G15" s="23">
        <v>138140.76</v>
      </c>
      <c r="H15" s="30">
        <f t="shared" si="3"/>
        <v>-53246.48000000001</v>
      </c>
    </row>
    <row r="16" spans="2:9" x14ac:dyDescent="0.25">
      <c r="B16" s="10" t="s">
        <v>17</v>
      </c>
      <c r="C16" s="22">
        <v>1226.3599999999999</v>
      </c>
      <c r="D16" s="22">
        <v>0</v>
      </c>
      <c r="E16" s="26">
        <f t="shared" si="2"/>
        <v>1226.3599999999999</v>
      </c>
      <c r="F16" s="23">
        <v>0</v>
      </c>
      <c r="G16" s="23">
        <v>0</v>
      </c>
      <c r="H16" s="30">
        <f t="shared" si="3"/>
        <v>1226.3599999999999</v>
      </c>
    </row>
    <row r="17" spans="2:8" x14ac:dyDescent="0.25">
      <c r="B17" s="10" t="s">
        <v>18</v>
      </c>
      <c r="C17" s="22">
        <v>60824.01</v>
      </c>
      <c r="D17" s="22">
        <v>0</v>
      </c>
      <c r="E17" s="26">
        <f t="shared" si="2"/>
        <v>60824.01</v>
      </c>
      <c r="F17" s="23">
        <v>54460.36</v>
      </c>
      <c r="G17" s="23">
        <v>54460.36</v>
      </c>
      <c r="H17" s="30">
        <f t="shared" si="3"/>
        <v>6363.6500000000015</v>
      </c>
    </row>
    <row r="18" spans="2:8" x14ac:dyDescent="0.25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378001.82000000007</v>
      </c>
      <c r="D20" s="7">
        <f t="shared" ref="D20:H20" si="4">SUM(D21:D29)</f>
        <v>0</v>
      </c>
      <c r="E20" s="25">
        <f t="shared" si="4"/>
        <v>378001.82000000007</v>
      </c>
      <c r="F20" s="7">
        <f t="shared" si="4"/>
        <v>424631.81</v>
      </c>
      <c r="G20" s="7">
        <f t="shared" si="4"/>
        <v>424631.81</v>
      </c>
      <c r="H20" s="25">
        <f t="shared" si="4"/>
        <v>-46629.989999999976</v>
      </c>
    </row>
    <row r="21" spans="2:8" ht="22.8" x14ac:dyDescent="0.25">
      <c r="B21" s="10" t="s">
        <v>22</v>
      </c>
      <c r="C21" s="22">
        <v>11225.99</v>
      </c>
      <c r="D21" s="22">
        <v>0</v>
      </c>
      <c r="E21" s="26">
        <f t="shared" si="2"/>
        <v>11225.99</v>
      </c>
      <c r="F21" s="23">
        <v>16530.919999999998</v>
      </c>
      <c r="G21" s="23">
        <v>16530.919999999998</v>
      </c>
      <c r="H21" s="30">
        <f t="shared" si="3"/>
        <v>-5304.9299999999985</v>
      </c>
    </row>
    <row r="22" spans="2:8" x14ac:dyDescent="0.25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2.8" x14ac:dyDescent="0.25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19251.46</v>
      </c>
      <c r="G23" s="23">
        <v>19251.46</v>
      </c>
      <c r="H23" s="30">
        <f t="shared" si="3"/>
        <v>-19251.46</v>
      </c>
    </row>
    <row r="24" spans="2:8" ht="22.8" x14ac:dyDescent="0.25">
      <c r="B24" s="10" t="s">
        <v>25</v>
      </c>
      <c r="C24" s="22">
        <v>104591.71</v>
      </c>
      <c r="D24" s="22">
        <v>0</v>
      </c>
      <c r="E24" s="26">
        <f t="shared" si="2"/>
        <v>104591.71</v>
      </c>
      <c r="F24" s="23">
        <v>91254.48</v>
      </c>
      <c r="G24" s="23">
        <v>91254.48</v>
      </c>
      <c r="H24" s="30">
        <f t="shared" si="3"/>
        <v>13337.23000000001</v>
      </c>
    </row>
    <row r="25" spans="2:8" ht="23.4" customHeight="1" x14ac:dyDescent="0.25">
      <c r="B25" s="10" t="s">
        <v>26</v>
      </c>
      <c r="C25" s="22">
        <v>9335.0400000000009</v>
      </c>
      <c r="D25" s="22">
        <v>0</v>
      </c>
      <c r="E25" s="26">
        <f t="shared" si="2"/>
        <v>9335.0400000000009</v>
      </c>
      <c r="F25" s="23">
        <v>11440</v>
      </c>
      <c r="G25" s="23">
        <v>11440</v>
      </c>
      <c r="H25" s="30">
        <f t="shared" si="3"/>
        <v>-2104.9599999999991</v>
      </c>
    </row>
    <row r="26" spans="2:8" x14ac:dyDescent="0.25">
      <c r="B26" s="10" t="s">
        <v>27</v>
      </c>
      <c r="C26" s="22">
        <v>111065.44</v>
      </c>
      <c r="D26" s="22">
        <v>0</v>
      </c>
      <c r="E26" s="26">
        <f t="shared" si="2"/>
        <v>111065.44</v>
      </c>
      <c r="F26" s="23">
        <v>91605.16</v>
      </c>
      <c r="G26" s="23">
        <v>91605.16</v>
      </c>
      <c r="H26" s="30">
        <f t="shared" si="3"/>
        <v>19460.28</v>
      </c>
    </row>
    <row r="27" spans="2:8" ht="22.8" x14ac:dyDescent="0.25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2241.38</v>
      </c>
      <c r="G27" s="23">
        <v>2241.38</v>
      </c>
      <c r="H27" s="30">
        <f t="shared" si="3"/>
        <v>-2241.38</v>
      </c>
    </row>
    <row r="28" spans="2:8" ht="12" customHeight="1" x14ac:dyDescent="0.25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5" customHeight="1" x14ac:dyDescent="0.25">
      <c r="B29" s="10" t="s">
        <v>30</v>
      </c>
      <c r="C29" s="22">
        <v>141783.64000000001</v>
      </c>
      <c r="D29" s="22">
        <v>0</v>
      </c>
      <c r="E29" s="26">
        <f t="shared" si="2"/>
        <v>141783.64000000001</v>
      </c>
      <c r="F29" s="23">
        <v>192308.41</v>
      </c>
      <c r="G29" s="23">
        <v>192308.41</v>
      </c>
      <c r="H29" s="30">
        <f t="shared" si="3"/>
        <v>-50524.76999999999</v>
      </c>
    </row>
    <row r="30" spans="2:8" s="9" customFormat="1" ht="24" x14ac:dyDescent="0.25">
      <c r="B30" s="12" t="s">
        <v>31</v>
      </c>
      <c r="C30" s="7">
        <f>SUM(C31:C39)</f>
        <v>655843.10000000009</v>
      </c>
      <c r="D30" s="7">
        <f t="shared" ref="D30:H30" si="5">SUM(D31:D39)</f>
        <v>0</v>
      </c>
      <c r="E30" s="25">
        <f t="shared" si="5"/>
        <v>655843.10000000009</v>
      </c>
      <c r="F30" s="7">
        <f t="shared" si="5"/>
        <v>655971.4</v>
      </c>
      <c r="G30" s="7">
        <f t="shared" si="5"/>
        <v>655971.4</v>
      </c>
      <c r="H30" s="25">
        <f t="shared" si="5"/>
        <v>-128.29999999998108</v>
      </c>
    </row>
    <row r="31" spans="2:8" x14ac:dyDescent="0.25">
      <c r="B31" s="10" t="s">
        <v>32</v>
      </c>
      <c r="C31" s="22">
        <v>371995.2</v>
      </c>
      <c r="D31" s="22">
        <v>0</v>
      </c>
      <c r="E31" s="26">
        <f t="shared" si="2"/>
        <v>371995.2</v>
      </c>
      <c r="F31" s="23">
        <v>273249.03999999998</v>
      </c>
      <c r="G31" s="23">
        <v>273249.03999999998</v>
      </c>
      <c r="H31" s="30">
        <f t="shared" si="3"/>
        <v>98746.160000000033</v>
      </c>
    </row>
    <row r="32" spans="2:8" x14ac:dyDescent="0.25">
      <c r="B32" s="10" t="s">
        <v>33</v>
      </c>
      <c r="C32" s="22">
        <v>79170</v>
      </c>
      <c r="D32" s="22">
        <v>0</v>
      </c>
      <c r="E32" s="26">
        <f t="shared" si="2"/>
        <v>79170</v>
      </c>
      <c r="F32" s="23">
        <v>96280.35</v>
      </c>
      <c r="G32" s="23">
        <v>96280.35</v>
      </c>
      <c r="H32" s="30">
        <f t="shared" si="3"/>
        <v>-17110.350000000006</v>
      </c>
    </row>
    <row r="33" spans="2:8" ht="22.8" x14ac:dyDescent="0.25">
      <c r="B33" s="10" t="s">
        <v>34</v>
      </c>
      <c r="C33" s="22">
        <v>39546.94</v>
      </c>
      <c r="D33" s="22">
        <v>0</v>
      </c>
      <c r="E33" s="26">
        <f t="shared" si="2"/>
        <v>39546.94</v>
      </c>
      <c r="F33" s="23">
        <v>57378.22</v>
      </c>
      <c r="G33" s="23">
        <v>57378.22</v>
      </c>
      <c r="H33" s="30">
        <f t="shared" si="3"/>
        <v>-17831.28</v>
      </c>
    </row>
    <row r="34" spans="2:8" ht="24.6" customHeight="1" x14ac:dyDescent="0.25">
      <c r="B34" s="10" t="s">
        <v>35</v>
      </c>
      <c r="C34" s="22">
        <v>2845.02</v>
      </c>
      <c r="D34" s="22">
        <v>0</v>
      </c>
      <c r="E34" s="26">
        <f t="shared" si="2"/>
        <v>2845.02</v>
      </c>
      <c r="F34" s="23">
        <v>1176</v>
      </c>
      <c r="G34" s="23">
        <v>1176</v>
      </c>
      <c r="H34" s="30">
        <f t="shared" si="3"/>
        <v>1669.02</v>
      </c>
    </row>
    <row r="35" spans="2:8" ht="22.8" x14ac:dyDescent="0.25">
      <c r="B35" s="10" t="s">
        <v>36</v>
      </c>
      <c r="C35" s="22">
        <v>43770.48</v>
      </c>
      <c r="D35" s="22">
        <v>0</v>
      </c>
      <c r="E35" s="26">
        <f t="shared" si="2"/>
        <v>43770.48</v>
      </c>
      <c r="F35" s="23">
        <v>46701</v>
      </c>
      <c r="G35" s="23">
        <v>46701</v>
      </c>
      <c r="H35" s="30">
        <f t="shared" si="3"/>
        <v>-2930.5199999999968</v>
      </c>
    </row>
    <row r="36" spans="2:8" x14ac:dyDescent="0.25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5">
      <c r="B37" s="10" t="s">
        <v>38</v>
      </c>
      <c r="C37" s="22">
        <v>16640.28</v>
      </c>
      <c r="D37" s="22">
        <v>0</v>
      </c>
      <c r="E37" s="26">
        <f t="shared" si="2"/>
        <v>16640.28</v>
      </c>
      <c r="F37" s="23">
        <v>46708.62</v>
      </c>
      <c r="G37" s="23">
        <v>46708.62</v>
      </c>
      <c r="H37" s="30">
        <f t="shared" si="3"/>
        <v>-30068.340000000004</v>
      </c>
    </row>
    <row r="38" spans="2:8" x14ac:dyDescent="0.25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7200</v>
      </c>
      <c r="G38" s="23">
        <v>7200</v>
      </c>
      <c r="H38" s="30">
        <f t="shared" si="3"/>
        <v>-7200</v>
      </c>
    </row>
    <row r="39" spans="2:8" x14ac:dyDescent="0.25">
      <c r="B39" s="10" t="s">
        <v>40</v>
      </c>
      <c r="C39" s="22">
        <v>101875.18</v>
      </c>
      <c r="D39" s="22">
        <v>0</v>
      </c>
      <c r="E39" s="26">
        <f t="shared" si="2"/>
        <v>101875.18</v>
      </c>
      <c r="F39" s="23">
        <v>127278.17</v>
      </c>
      <c r="G39" s="23">
        <v>127278.17</v>
      </c>
      <c r="H39" s="30">
        <f t="shared" si="3"/>
        <v>-25402.990000000005</v>
      </c>
    </row>
    <row r="40" spans="2:8" s="9" customFormat="1" ht="25.5" customHeight="1" x14ac:dyDescent="0.25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1500</v>
      </c>
      <c r="G40" s="7">
        <f t="shared" si="6"/>
        <v>1500</v>
      </c>
      <c r="H40" s="25">
        <f t="shared" si="6"/>
        <v>-1500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1500</v>
      </c>
      <c r="G48" s="23">
        <v>1500</v>
      </c>
      <c r="H48" s="30">
        <f t="shared" si="3"/>
        <v>-1500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5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5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25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5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1683848.8400000003</v>
      </c>
      <c r="D160" s="21">
        <f t="shared" ref="D160:G160" si="28">SUM(D10,D85)</f>
        <v>0</v>
      </c>
      <c r="E160" s="28">
        <f>SUM(E10,E85)</f>
        <v>1683848.8400000003</v>
      </c>
      <c r="F160" s="21">
        <f t="shared" si="28"/>
        <v>1886319.4300000002</v>
      </c>
      <c r="G160" s="21">
        <f t="shared" si="28"/>
        <v>1886319.4300000002</v>
      </c>
      <c r="H160" s="28">
        <f>SUM(H10,H85)</f>
        <v>-202470.59000000003</v>
      </c>
    </row>
    <row r="161" spans="2:2" s="31" customFormat="1" x14ac:dyDescent="0.25"/>
    <row r="162" spans="2:2" s="31" customFormat="1" x14ac:dyDescent="0.25">
      <c r="B162" s="31" t="s">
        <v>90</v>
      </c>
    </row>
    <row r="163" spans="2:2" s="31" customFormat="1" x14ac:dyDescent="0.25"/>
    <row r="164" spans="2:2" s="31" customFormat="1" x14ac:dyDescent="0.25"/>
    <row r="165" spans="2:2" s="31" customFormat="1" x14ac:dyDescent="0.25"/>
    <row r="166" spans="2:2" s="31" customFormat="1" x14ac:dyDescent="0.25"/>
    <row r="167" spans="2:2" s="31" customFormat="1" x14ac:dyDescent="0.25"/>
    <row r="168" spans="2:2" s="31" customFormat="1" x14ac:dyDescent="0.25"/>
    <row r="169" spans="2:2" s="31" customFormat="1" x14ac:dyDescent="0.25"/>
    <row r="170" spans="2:2" s="31" customFormat="1" x14ac:dyDescent="0.25"/>
    <row r="171" spans="2:2" s="31" customFormat="1" x14ac:dyDescent="0.25"/>
    <row r="172" spans="2:2" s="31" customFormat="1" x14ac:dyDescent="0.25"/>
    <row r="173" spans="2:2" s="31" customFormat="1" x14ac:dyDescent="0.25"/>
    <row r="174" spans="2:2" s="31" customFormat="1" x14ac:dyDescent="0.25"/>
    <row r="175" spans="2:2" s="31" customFormat="1" x14ac:dyDescent="0.25"/>
    <row r="176" spans="2:2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2020-01-08T21:14:59Z</dcterms:created>
  <dcterms:modified xsi:type="dcterms:W3CDTF">2023-02-02T17:30:38Z</dcterms:modified>
</cp:coreProperties>
</file>